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ĐỆ 2024\NHU CẦU VẬT TƯ, HÓA CHẤT 2025-2026\VI. HỦY THẦU\HỦY THẦU GÓI 2\"/>
    </mc:Choice>
  </mc:AlternateContent>
  <xr:revisionPtr revIDLastSave="0" documentId="13_ncr:1_{190217AF-67E5-4624-9C02-EFD6B2F65839}"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81029"/>
</workbook>
</file>

<file path=xl/calcChain.xml><?xml version="1.0" encoding="utf-8"?>
<calcChain xmlns="http://schemas.openxmlformats.org/spreadsheetml/2006/main">
  <c r="K28" i="1" l="1"/>
  <c r="I28" i="1"/>
  <c r="I7" i="1"/>
  <c r="I8" i="1"/>
  <c r="I9" i="1"/>
  <c r="I10" i="1"/>
  <c r="I11" i="1"/>
  <c r="I12" i="1"/>
  <c r="I13" i="1"/>
  <c r="I14" i="1"/>
  <c r="I15" i="1"/>
  <c r="I16" i="1"/>
  <c r="I17" i="1"/>
  <c r="I18" i="1"/>
  <c r="I19" i="1"/>
  <c r="I20" i="1"/>
  <c r="I21" i="1"/>
  <c r="I22" i="1"/>
  <c r="I23" i="1"/>
  <c r="I24" i="1"/>
  <c r="I25" i="1"/>
  <c r="I26" i="1"/>
  <c r="I27" i="1"/>
  <c r="K7" i="1" l="1"/>
  <c r="K8" i="1"/>
  <c r="K9" i="1"/>
  <c r="K10" i="1"/>
  <c r="K11" i="1"/>
  <c r="K12" i="1"/>
  <c r="K13" i="1"/>
  <c r="K14" i="1"/>
  <c r="K15" i="1"/>
  <c r="K16" i="1"/>
  <c r="K17" i="1"/>
  <c r="K18" i="1"/>
  <c r="K19" i="1"/>
  <c r="K20" i="1"/>
  <c r="K21" i="1"/>
  <c r="K22" i="1"/>
  <c r="K23" i="1"/>
  <c r="K24" i="1"/>
  <c r="K25" i="1"/>
  <c r="K26" i="1"/>
  <c r="K27" i="1"/>
</calcChain>
</file>

<file path=xl/sharedStrings.xml><?xml version="1.0" encoding="utf-8"?>
<sst xmlns="http://schemas.openxmlformats.org/spreadsheetml/2006/main" count="121" uniqueCount="106">
  <si>
    <t>Phụ lục 2</t>
  </si>
  <si>
    <t>Gói thầu số 2: Mua sắm hóa chất y tế và sinh phẩm chẩn đoán invitro</t>
  </si>
  <si>
    <t>Tên hàng hóa</t>
  </si>
  <si>
    <t>Quy cách kỹ thuật/đóng gói</t>
  </si>
  <si>
    <t>ĐVT</t>
  </si>
  <si>
    <t>Số lượng</t>
  </si>
  <si>
    <t>Bộ</t>
  </si>
  <si>
    <t>Lọ</t>
  </si>
  <si>
    <t>HC21</t>
  </si>
  <si>
    <t>Định lượng Bilirubin toàn phần</t>
  </si>
  <si>
    <t>*Thành phần: 
R1: Sulphanilic Acid 28.87 mmol/l HCl 58.8 mmol/l Cetrimide 68.6 mmol/l, 
R2: Sodium Nitrite 2.90 mmol/l
*Bộ gồm R1:  2 lọ 44 ml, R2: 22ml.
* Tiêu chuẩn chất lượng: ISO/CE.</t>
  </si>
  <si>
    <t>HC22</t>
  </si>
  <si>
    <t>Định lượng Bilirubin trực tiếp</t>
  </si>
  <si>
    <t>*Thành phần: 
R1: Sulphanilic Acid 28.87 mmol/l HCl 23 mmol/l,
R2: Sodium Nitrite 2.9 mmol/l,
*Bộ gồm R1: 2 lọ 44 ml , R2: 22ml.
* Tiêu chuẩn chất lượng: ISO/CE hoặc tương đương.</t>
  </si>
  <si>
    <t>HC26</t>
  </si>
  <si>
    <t>Định lượng HDL-Cholesterol</t>
  </si>
  <si>
    <t>* Bộ gồm: R1: 01 lọ 30 ml, R2: 01 lọ 10ml.
* Thành phần: 
- R1 MES buffer (pH 6.5) 6.5 mmol/l TODB N, N-Bis(4-sulfobutyl)-3-methylaniline) 3 mmol/l Polyvinyl sulfonic acid 50 mg/l Polyethylene-glycol-methyl ester 30 ml/l MgCl2 2 mmol/l; 
- R2 MES buffer (pH 6.5) 50 mmol/l Cholesterol esterase 5 kU/l Cholesterol oxidase 20 kU/l Peroxidase 5 kU/l 4-aminoantipyrine 0.9 g/l Detergent 0.5 %.
* Tiêu chuẩn chất lượng: ISO/CE.</t>
  </si>
  <si>
    <t>HC27</t>
  </si>
  <si>
    <t>Định lượng Protein</t>
  </si>
  <si>
    <t>* Thành phần: 
Copper II Sulphate 12 mmol/l
Potassium Sodium Tartrate 31.9 mmol/l
Potassium Iodide 30.1 mmol/l
Sodium Hydroxide 0.6mol/l.
* Lọ: 44ml.
* Tiêu chuẩn chất lượng: ISO/CE.</t>
  </si>
  <si>
    <t>HC28</t>
  </si>
  <si>
    <t>Định lượng Triglycerid</t>
  </si>
  <si>
    <t>* Thành phần: PIPES buffer (pH 7.0) 50 mmol/l, ATP 2.85 mmol/l, Mg 60 mmol/l Glycerol Kinase (GK) 1.5 U/ml Glycerol-3-phosphate oxidase (GPO) 6.0 U/ml Toos 0.48 mmol/l
* Lọ: 44ml.
* Tiêu chuẩn chất lượng: ISO/CE,</t>
  </si>
  <si>
    <t>HC29</t>
  </si>
  <si>
    <t>Định lượng Urea</t>
  </si>
  <si>
    <t>* Thành phần:
R1:Tris Buffer 100 mmol/l
α-Ketoglutarate 5.49 mmol/l
Urease (Jack Bean) ≥10 KU/l
GLDH (Microorganism) ≥ 2.5 KU/l
R2: NADH 1.66 mmol/l.
* Bộ gồm R1: 44ml, R2: 11ml.
* Tiêu chuẩn chất lượng: ISO/CE.</t>
  </si>
  <si>
    <t>HC30</t>
  </si>
  <si>
    <t>Định lượng Uric Acid</t>
  </si>
  <si>
    <t>*Thành phần: R1 + R2
Pipes Buffer (pH 7.0) 50 mmol/l
TOOS 0.48 mmol/l
Uricase 200 U/l
Peroxidase 5000 U/l
4-Aminoantipyrine 1.5 mmol/l. 
* Lọ: 44ml.
* Tiêu chuẩn chất lượng: ISO/CE.</t>
  </si>
  <si>
    <t>HC32</t>
  </si>
  <si>
    <t>Đo hoạt độ SGPT/
ALT</t>
  </si>
  <si>
    <t>*Thành phần:
R1: Tris Buffer (pH 7.5) 137.5 mmol/l, L-Alanine 709 mmol/l, LDH (microbial) ≥ 2000 U/l, 
R2: CAPSO 20 mmol/l, 2-oxoglutarate 85 mmol/l, NADH 1.05 mmol
*Bộ gồm: R1: 44ml, R2: 11ml.
* Tiêu chuẩn chất lượng: ISO/CE.</t>
  </si>
  <si>
    <t>HC34</t>
  </si>
  <si>
    <t>Nội kiểm mức bệnh lý cho máy sinh hóa</t>
  </si>
  <si>
    <t>* Bộ gồm: Dung dịch R1:4 lọ x 5 ml; Dung dịch R2: 1 lọ x 20ml. 
*Thành phần: Được điều chế từ huyết thanh của con người với các chất phụ gia hoá học và các chất chiết xuất mô có nguồn gốc con người và động vật. Được thêm vào một số loại vi khuẩn,được cung cấp ở dạng đông khô để tăng tính ổn định
* Tiêu chuẩn chất lượng: ISO/CE.</t>
  </si>
  <si>
    <t>HC35</t>
  </si>
  <si>
    <t>Nội kiểm mức bình thường cho máy sinh hóa</t>
  </si>
  <si>
    <t>* Bộ gồm: Dung dịch R1:4 lọ x 5 ml; Dung dịch R2: 1 lọ x 20ml. 
* Thành phần: Được điều chế từ huyết thanh của con người với các chất phụ gia hoá học và các chất chiết xuất mô có nguồn gốc con người và động vật. Được thêm vào một số loại vi khuẩn,được cung cấp ở dạng đông khô để tăng tính ổn định
* Tiêu chuẩn chất lượng: ISO/CE.</t>
  </si>
  <si>
    <t>HC38</t>
  </si>
  <si>
    <t>Hóa chất định 
nhóm máu AB (Anti AB)</t>
  </si>
  <si>
    <t>* Thành phần: Kháng thể đơn dòng Anti AB.
*Đóng gói 1 lọ ≥ 10ml</t>
  </si>
  <si>
    <t>lọ</t>
  </si>
  <si>
    <t>HC39</t>
  </si>
  <si>
    <t>Hóa chất định nhóm 
máu B (Anti B)</t>
  </si>
  <si>
    <t>* Thành phần: Kháng thể đơn dòng Anti B.
* Đóng gói 1 lọ ≥ 10ml</t>
  </si>
  <si>
    <t>HC40</t>
  </si>
  <si>
    <t>Hóa chất định nhóm
 máu A (Anti A)</t>
  </si>
  <si>
    <t>* Thành phần: Kháng thể đơn dòng Anti A.
* Đóng gói 1 lọ ≥ 10ml</t>
  </si>
  <si>
    <t>HC41</t>
  </si>
  <si>
    <t>Test chẩn đoán HIV</t>
  </si>
  <si>
    <t xml:space="preserve">* Dùng xét nghiệm nhanh chẩn đoán HIV. Định tính phát hiện các kháng thể kháng HIV trong máu toàn phần, huyết thanh hoặc huyết tương của người.
* Độ nhạy 99,9%, độ đặc hiệu 99,6%, độ chính xác tương quan 99,8%.
* Tiêu chuẩn chất lượng: ISO/CE </t>
  </si>
  <si>
    <t>Test</t>
  </si>
  <si>
    <t>HC42</t>
  </si>
  <si>
    <t>Test chẩn đoán viêm gan B (HBsAg)</t>
  </si>
  <si>
    <t>* Dùng xét nghiệm nhanh chẩn đoán viêm gan B. Định tính phát hiện kháng nguyên bề mặt vi rút viêm gan B trong huyết thanh hoặc huyết tương của người.
* Độ nhạy: 100%
* Độ đặc hiệu: &gt;= 98% 
* Tỷ lệ phép thử hỏng: =&lt;5%
* Tiêu chuẩn chất lượng: ISO/CE hoặc tương đương.</t>
  </si>
  <si>
    <t>HC44</t>
  </si>
  <si>
    <t>Test thử nước tiểu 
10 thông số</t>
  </si>
  <si>
    <t>* Bao gồm 11 vạch trong đó có 10 vạch thể hiện 10 
thông số theo thứ tự lần lượt: bilirubin, blood (occult), 
glucose, ketone (acetoacetic acid), SG, leukocytes, 
nitrite, pH, protein, urobilinogen và cuối cùng là 01 
vạch chứng</t>
  </si>
  <si>
    <t>HC45</t>
  </si>
  <si>
    <t>Test xét nghiệm nhanh chẩn đoán viêm gan C</t>
  </si>
  <si>
    <t>* Dùng xét nghiệm nhanh chẩn đoán viêm gan C. Định tính phát hiện các kháng thể kháng HCV trong huyết thanh hoặc huyết tương người. 
* Độ nhạy: &gt;=98%
* Độ đặc hiệu: &gt;= 97% 
* Tiêu chuẩn chất lượng: ISO/CE hoặc tương đương.</t>
  </si>
  <si>
    <t>HC48</t>
  </si>
  <si>
    <t>Hóa chất hãm hình</t>
  </si>
  <si>
    <t>Phù hợp với tất cả các loại phim X-Quang thông thường. Bộ hóa chất gồm 02 phần. Phần A (01 can 5 lít); Phần B (01 chai 1.25 lít) Sản phẩm đạt tiêu chuẩn Châu Âu (CE)</t>
  </si>
  <si>
    <t>HC49</t>
  </si>
  <si>
    <t>Hóa chất hiện hình</t>
  </si>
  <si>
    <t>Phù hợp với tất cả các loại phim X-Quang thông thường. Bộ hóa chất gồm 03 phần. Phần A (01can 5lít); phần B ( 01 chai 0,25 lít) phần C ( 01 chai0,5 lít).  Sản phẩm đạt tiêu chuẩn Châu Âu (CE)</t>
  </si>
  <si>
    <t>HC50</t>
  </si>
  <si>
    <t>Cồn 90 độ</t>
  </si>
  <si>
    <t>Cồn 90 độ chai 500ml, dung dịch trong suốt không màu dễ bay hơi vị nóng có mùi thơm của cồn chế phẩm phải thể hiện phép thử định tính của Ethanol</t>
  </si>
  <si>
    <t xml:space="preserve">Chai </t>
  </si>
  <si>
    <t>HC55</t>
  </si>
  <si>
    <t>Vôi Soda</t>
  </si>
  <si>
    <t>Vôi soda gồm 02 thành phần chính là NAOH và CA(OH)2 (Vôi Soda hấp thụ CO2 dùng cho máy gây mê)</t>
  </si>
  <si>
    <t>Kg</t>
  </si>
  <si>
    <t>STT</t>
  </si>
  <si>
    <t>MSĐT</t>
  </si>
  <si>
    <t>Tùy chọn mua 
thêm</t>
  </si>
  <si>
    <t>Giá trị ước 
tính của tùy 
chọn mua 
thêm
(VNĐ)</t>
  </si>
  <si>
    <t>Đơn giá 
(đã có 
VAT) 
(VND</t>
  </si>
  <si>
    <t>Giá gói thầu 
cho từng phần 
lô
(có VAT, 
VNĐ)</t>
  </si>
  <si>
    <t>DANH MỤC HÀNG HÓA KHÔNG TRÚNG THẦU</t>
  </si>
  <si>
    <t>Mã phần lô</t>
  </si>
  <si>
    <t>PP2400398064</t>
  </si>
  <si>
    <t xml:space="preserve">PP2400398065 </t>
  </si>
  <si>
    <t>PP2400398069</t>
  </si>
  <si>
    <t>PP2400398070</t>
  </si>
  <si>
    <t xml:space="preserve">PP2400398071 </t>
  </si>
  <si>
    <t>PP2400398072</t>
  </si>
  <si>
    <t>PP2400398073</t>
  </si>
  <si>
    <t xml:space="preserve">PP2400398075 </t>
  </si>
  <si>
    <t>PP2400398077</t>
  </si>
  <si>
    <t>PP2400398078</t>
  </si>
  <si>
    <t>PP2400398081</t>
  </si>
  <si>
    <t>PP2400398082</t>
  </si>
  <si>
    <t>PP2400398083</t>
  </si>
  <si>
    <t>PP2400398084</t>
  </si>
  <si>
    <t xml:space="preserve">PP2400398085 </t>
  </si>
  <si>
    <t>PP2400398087</t>
  </si>
  <si>
    <t>PP2400398088</t>
  </si>
  <si>
    <t>PP2400398091</t>
  </si>
  <si>
    <t>PP2400398092</t>
  </si>
  <si>
    <t>PP2400398093</t>
  </si>
  <si>
    <t xml:space="preserve">PP2400398098 </t>
  </si>
  <si>
    <t>(Kèm theo Quyết định số         /QĐ-TTYT ngày 13/01/2024 của  Trung tâm Y tế huyện Vĩnh Thạnh)</t>
  </si>
  <si>
    <t>Tổng cộng: 21 mặt hàng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</si>
</sst>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amily val="2"/>
      <scheme val="minor"/>
    </font>
    <font>
      <sz val="10"/>
      <color theme="1"/>
      <name val="Times New Roman"/>
      <family val="1"/>
    </font>
    <font>
      <b/>
      <sz val="10"/>
      <color theme="1"/>
      <name val="Times New Roman"/>
      <family val="1"/>
    </font>
    <font>
      <b/>
      <sz val="12"/>
      <color theme="1"/>
      <name val="Times New Roman"/>
      <family val="1"/>
    </font>
    <font>
      <i/>
      <sz val="12"/>
      <color theme="1"/>
      <name val="Times New Roman"/>
      <family val="1"/>
    </font>
    <font>
      <sz val="11"/>
      <color theme="1"/>
      <name val="Times New Roman"/>
      <family val="1"/>
      <scheme val="major"/>
    </font>
    <font>
      <b/>
      <sz val="10"/>
      <color theme="1"/>
      <name val="Times New Roman"/>
      <family val="1"/>
      <scheme val="major"/>
    </font>
    <font>
      <b/>
      <sz val="10"/>
      <name val="Times New Roman"/>
      <family val="1"/>
    </font>
    <font>
      <sz val="10"/>
      <name val="Times New Roman"/>
      <family val="1"/>
    </font>
    <font>
      <sz val="11"/>
      <name val="Arial"/>
      <family val="2"/>
      <scheme val="minor"/>
    </font>
    <font>
      <b/>
      <sz val="10"/>
      <name val="Times New Roman"/>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left"/>
    </xf>
    <xf numFmtId="3" fontId="5" fillId="0" borderId="0" xfId="0" applyNumberFormat="1" applyFont="1" applyAlignment="1">
      <alignment horizontal="center" vertical="center"/>
    </xf>
    <xf numFmtId="3" fontId="5"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9" fillId="0" borderId="0" xfId="0" applyFont="1"/>
    <xf numFmtId="0" fontId="0" fillId="0" borderId="1" xfId="0" applyBorder="1"/>
    <xf numFmtId="0" fontId="0" fillId="0" borderId="1" xfId="0" applyBorder="1" applyAlignment="1">
      <alignment horizontal="left"/>
    </xf>
    <xf numFmtId="0" fontId="4" fillId="0" borderId="2" xfId="0" applyFont="1" applyBorder="1" applyAlignment="1">
      <alignment horizontal="center"/>
    </xf>
    <xf numFmtId="0" fontId="3" fillId="0" borderId="0" xfId="0" applyFont="1" applyAlignment="1">
      <alignment horizontal="center"/>
    </xf>
    <xf numFmtId="0" fontId="4" fillId="0" borderId="0" xfId="0" applyFont="1" applyBorder="1" applyAlignment="1">
      <alignment horizontal="center"/>
    </xf>
    <xf numFmtId="3" fontId="6" fillId="0" borderId="1" xfId="0" applyNumberFormat="1"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3" fontId="10" fillId="0" borderId="1"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tabSelected="1" workbookViewId="0">
      <selection activeCell="N27" sqref="N27"/>
    </sheetView>
  </sheetViews>
  <sheetFormatPr defaultRowHeight="15" x14ac:dyDescent="0.2"/>
  <cols>
    <col min="1" max="1" width="5.125" customWidth="1"/>
    <col min="2" max="3" width="6.125" customWidth="1"/>
    <col min="4" max="4" width="10.625" customWidth="1"/>
    <col min="5" max="5" width="22.875" style="5" customWidth="1"/>
    <col min="6" max="6" width="5.625" customWidth="1"/>
    <col min="7" max="7" width="5.125" customWidth="1"/>
    <col min="8" max="8" width="8.125" customWidth="1"/>
    <col min="9" max="9" width="9.625" style="11" customWidth="1"/>
    <col min="10" max="10" width="5.5" style="6" customWidth="1"/>
    <col min="11" max="11" width="9.625" style="6" customWidth="1"/>
  </cols>
  <sheetData>
    <row r="1" spans="1:11" ht="15.75" x14ac:dyDescent="0.25">
      <c r="A1" s="15" t="s">
        <v>0</v>
      </c>
      <c r="B1" s="15"/>
      <c r="C1" s="15"/>
      <c r="D1" s="15"/>
      <c r="E1" s="15"/>
      <c r="F1" s="15"/>
      <c r="G1" s="15"/>
      <c r="H1" s="15"/>
      <c r="I1" s="15"/>
      <c r="J1" s="15"/>
      <c r="K1" s="15"/>
    </row>
    <row r="2" spans="1:11" ht="15.75" x14ac:dyDescent="0.25">
      <c r="A2" s="15" t="s">
        <v>81</v>
      </c>
      <c r="B2" s="15"/>
      <c r="C2" s="15"/>
      <c r="D2" s="15"/>
      <c r="E2" s="15"/>
      <c r="F2" s="15"/>
      <c r="G2" s="15"/>
      <c r="H2" s="15"/>
      <c r="I2" s="15"/>
      <c r="J2" s="15"/>
      <c r="K2" s="15"/>
    </row>
    <row r="3" spans="1:11" ht="15.75" x14ac:dyDescent="0.25">
      <c r="A3" s="15" t="s">
        <v>1</v>
      </c>
      <c r="B3" s="15"/>
      <c r="C3" s="15"/>
      <c r="D3" s="15"/>
      <c r="E3" s="15"/>
      <c r="F3" s="15"/>
      <c r="G3" s="15"/>
      <c r="H3" s="15"/>
      <c r="I3" s="15"/>
      <c r="J3" s="15"/>
      <c r="K3" s="15"/>
    </row>
    <row r="4" spans="1:11" ht="15.75" x14ac:dyDescent="0.25">
      <c r="A4" s="16" t="s">
        <v>104</v>
      </c>
      <c r="B4" s="16"/>
      <c r="C4" s="16"/>
      <c r="D4" s="16"/>
      <c r="E4" s="16"/>
      <c r="F4" s="16"/>
      <c r="G4" s="16"/>
      <c r="H4" s="16"/>
      <c r="I4" s="16"/>
      <c r="J4" s="16"/>
      <c r="K4" s="16"/>
    </row>
    <row r="5" spans="1:11" ht="15.75" x14ac:dyDescent="0.25">
      <c r="A5" s="14"/>
      <c r="B5" s="14"/>
      <c r="C5" s="14"/>
      <c r="D5" s="14"/>
      <c r="E5" s="14"/>
      <c r="F5" s="14"/>
      <c r="G5" s="14"/>
      <c r="H5" s="14"/>
      <c r="I5" s="14"/>
    </row>
    <row r="6" spans="1:11" ht="103.5" customHeight="1" x14ac:dyDescent="0.2">
      <c r="A6" s="3" t="s">
        <v>75</v>
      </c>
      <c r="B6" s="3" t="s">
        <v>76</v>
      </c>
      <c r="C6" s="3" t="s">
        <v>82</v>
      </c>
      <c r="D6" s="3" t="s">
        <v>2</v>
      </c>
      <c r="E6" s="3" t="s">
        <v>3</v>
      </c>
      <c r="F6" s="3" t="s">
        <v>4</v>
      </c>
      <c r="G6" s="3" t="s">
        <v>5</v>
      </c>
      <c r="H6" s="3" t="s">
        <v>79</v>
      </c>
      <c r="I6" s="9" t="s">
        <v>80</v>
      </c>
      <c r="J6" s="8" t="s">
        <v>77</v>
      </c>
      <c r="K6" s="8" t="s">
        <v>78</v>
      </c>
    </row>
    <row r="7" spans="1:11" ht="147" customHeight="1" x14ac:dyDescent="0.2">
      <c r="A7" s="1">
        <v>1</v>
      </c>
      <c r="B7" s="1" t="s">
        <v>8</v>
      </c>
      <c r="C7" s="1" t="s">
        <v>83</v>
      </c>
      <c r="D7" s="1" t="s">
        <v>9</v>
      </c>
      <c r="E7" s="4" t="s">
        <v>10</v>
      </c>
      <c r="F7" s="1" t="s">
        <v>6</v>
      </c>
      <c r="G7" s="1">
        <v>2</v>
      </c>
      <c r="H7" s="2">
        <v>116100</v>
      </c>
      <c r="I7" s="10">
        <f t="shared" ref="I7:I27" si="0">G7*H7</f>
        <v>232200</v>
      </c>
      <c r="J7" s="7">
        <v>0</v>
      </c>
      <c r="K7" s="7">
        <f t="shared" ref="K7:K27" si="1">J7*H7</f>
        <v>0</v>
      </c>
    </row>
    <row r="8" spans="1:11" ht="136.5" customHeight="1" x14ac:dyDescent="0.2">
      <c r="A8" s="1">
        <v>2</v>
      </c>
      <c r="B8" s="1" t="s">
        <v>11</v>
      </c>
      <c r="C8" s="1" t="s">
        <v>84</v>
      </c>
      <c r="D8" s="1" t="s">
        <v>12</v>
      </c>
      <c r="E8" s="4" t="s">
        <v>13</v>
      </c>
      <c r="F8" s="1" t="s">
        <v>6</v>
      </c>
      <c r="G8" s="1">
        <v>2</v>
      </c>
      <c r="H8" s="2">
        <v>116100</v>
      </c>
      <c r="I8" s="10">
        <f t="shared" si="0"/>
        <v>232200</v>
      </c>
      <c r="J8" s="7">
        <v>0</v>
      </c>
      <c r="K8" s="7">
        <f t="shared" si="1"/>
        <v>0</v>
      </c>
    </row>
    <row r="9" spans="1:11" ht="255.75" customHeight="1" x14ac:dyDescent="0.2">
      <c r="A9" s="1">
        <v>3</v>
      </c>
      <c r="B9" s="1" t="s">
        <v>14</v>
      </c>
      <c r="C9" s="1" t="s">
        <v>85</v>
      </c>
      <c r="D9" s="1" t="s">
        <v>15</v>
      </c>
      <c r="E9" s="4" t="s">
        <v>16</v>
      </c>
      <c r="F9" s="1" t="s">
        <v>6</v>
      </c>
      <c r="G9" s="1">
        <v>34</v>
      </c>
      <c r="H9" s="2">
        <v>894750</v>
      </c>
      <c r="I9" s="10">
        <f t="shared" si="0"/>
        <v>30421500</v>
      </c>
      <c r="J9" s="7">
        <v>10</v>
      </c>
      <c r="K9" s="7">
        <f t="shared" si="1"/>
        <v>8947500</v>
      </c>
    </row>
    <row r="10" spans="1:11" ht="129.75" customHeight="1" x14ac:dyDescent="0.2">
      <c r="A10" s="1">
        <v>4</v>
      </c>
      <c r="B10" s="1" t="s">
        <v>17</v>
      </c>
      <c r="C10" s="1" t="s">
        <v>86</v>
      </c>
      <c r="D10" s="1" t="s">
        <v>18</v>
      </c>
      <c r="E10" s="4" t="s">
        <v>19</v>
      </c>
      <c r="F10" s="1" t="s">
        <v>7</v>
      </c>
      <c r="G10" s="1">
        <v>4</v>
      </c>
      <c r="H10" s="2">
        <v>64350</v>
      </c>
      <c r="I10" s="10">
        <f t="shared" si="0"/>
        <v>257400</v>
      </c>
      <c r="J10" s="7">
        <v>1</v>
      </c>
      <c r="K10" s="7">
        <f t="shared" si="1"/>
        <v>64350</v>
      </c>
    </row>
    <row r="11" spans="1:11" ht="141.75" customHeight="1" x14ac:dyDescent="0.2">
      <c r="A11" s="1">
        <v>5</v>
      </c>
      <c r="B11" s="1" t="s">
        <v>20</v>
      </c>
      <c r="C11" s="1" t="s">
        <v>87</v>
      </c>
      <c r="D11" s="1" t="s">
        <v>21</v>
      </c>
      <c r="E11" s="4" t="s">
        <v>22</v>
      </c>
      <c r="F11" s="1" t="s">
        <v>7</v>
      </c>
      <c r="G11" s="1">
        <v>32</v>
      </c>
      <c r="H11" s="2">
        <v>156000</v>
      </c>
      <c r="I11" s="10">
        <f t="shared" si="0"/>
        <v>4992000</v>
      </c>
      <c r="J11" s="7">
        <v>9</v>
      </c>
      <c r="K11" s="7">
        <f t="shared" si="1"/>
        <v>1404000</v>
      </c>
    </row>
    <row r="12" spans="1:11" ht="153" customHeight="1" x14ac:dyDescent="0.2">
      <c r="A12" s="1">
        <v>6</v>
      </c>
      <c r="B12" s="1" t="s">
        <v>23</v>
      </c>
      <c r="C12" s="1" t="s">
        <v>88</v>
      </c>
      <c r="D12" s="1" t="s">
        <v>24</v>
      </c>
      <c r="E12" s="4" t="s">
        <v>25</v>
      </c>
      <c r="F12" s="1" t="s">
        <v>6</v>
      </c>
      <c r="G12" s="1">
        <v>20</v>
      </c>
      <c r="H12" s="2">
        <v>130900</v>
      </c>
      <c r="I12" s="10">
        <f t="shared" si="0"/>
        <v>2618000</v>
      </c>
      <c r="J12" s="7">
        <v>6</v>
      </c>
      <c r="K12" s="7">
        <f t="shared" si="1"/>
        <v>785400</v>
      </c>
    </row>
    <row r="13" spans="1:11" ht="140.25" customHeight="1" x14ac:dyDescent="0.2">
      <c r="A13" s="1">
        <v>7</v>
      </c>
      <c r="B13" s="1" t="s">
        <v>26</v>
      </c>
      <c r="C13" s="1" t="s">
        <v>89</v>
      </c>
      <c r="D13" s="1" t="s">
        <v>27</v>
      </c>
      <c r="E13" s="4" t="s">
        <v>28</v>
      </c>
      <c r="F13" s="1" t="s">
        <v>7</v>
      </c>
      <c r="G13" s="1">
        <v>21</v>
      </c>
      <c r="H13" s="2">
        <v>105000</v>
      </c>
      <c r="I13" s="10">
        <f t="shared" si="0"/>
        <v>2205000</v>
      </c>
      <c r="J13" s="7">
        <v>6</v>
      </c>
      <c r="K13" s="7">
        <f t="shared" si="1"/>
        <v>630000</v>
      </c>
    </row>
    <row r="14" spans="1:11" ht="175.5" customHeight="1" x14ac:dyDescent="0.2">
      <c r="A14" s="1">
        <v>8</v>
      </c>
      <c r="B14" s="1" t="s">
        <v>29</v>
      </c>
      <c r="C14" s="1" t="s">
        <v>90</v>
      </c>
      <c r="D14" s="1" t="s">
        <v>30</v>
      </c>
      <c r="E14" s="4" t="s">
        <v>31</v>
      </c>
      <c r="F14" s="1" t="s">
        <v>6</v>
      </c>
      <c r="G14" s="1">
        <v>21</v>
      </c>
      <c r="H14" s="2">
        <v>99500</v>
      </c>
      <c r="I14" s="10">
        <f t="shared" si="0"/>
        <v>2089500</v>
      </c>
      <c r="J14" s="7">
        <v>6</v>
      </c>
      <c r="K14" s="7">
        <f t="shared" si="1"/>
        <v>597000</v>
      </c>
    </row>
    <row r="15" spans="1:11" ht="189.75" customHeight="1" x14ac:dyDescent="0.2">
      <c r="A15" s="1">
        <v>9</v>
      </c>
      <c r="B15" s="1" t="s">
        <v>32</v>
      </c>
      <c r="C15" s="1" t="s">
        <v>91</v>
      </c>
      <c r="D15" s="1" t="s">
        <v>33</v>
      </c>
      <c r="E15" s="4" t="s">
        <v>34</v>
      </c>
      <c r="F15" s="1" t="s">
        <v>6</v>
      </c>
      <c r="G15" s="1">
        <v>6</v>
      </c>
      <c r="H15" s="2">
        <v>295000</v>
      </c>
      <c r="I15" s="10">
        <f t="shared" si="0"/>
        <v>1770000</v>
      </c>
      <c r="J15" s="7">
        <v>1</v>
      </c>
      <c r="K15" s="7">
        <f t="shared" si="1"/>
        <v>295000</v>
      </c>
    </row>
    <row r="16" spans="1:11" ht="192" customHeight="1" x14ac:dyDescent="0.2">
      <c r="A16" s="1">
        <v>10</v>
      </c>
      <c r="B16" s="1" t="s">
        <v>35</v>
      </c>
      <c r="C16" s="1" t="s">
        <v>92</v>
      </c>
      <c r="D16" s="1" t="s">
        <v>36</v>
      </c>
      <c r="E16" s="4" t="s">
        <v>37</v>
      </c>
      <c r="F16" s="1" t="s">
        <v>6</v>
      </c>
      <c r="G16" s="1">
        <v>6</v>
      </c>
      <c r="H16" s="2">
        <v>295000</v>
      </c>
      <c r="I16" s="10">
        <f t="shared" si="0"/>
        <v>1770000</v>
      </c>
      <c r="J16" s="7">
        <v>1</v>
      </c>
      <c r="K16" s="7">
        <f t="shared" si="1"/>
        <v>295000</v>
      </c>
    </row>
    <row r="17" spans="1:11" ht="65.25" customHeight="1" x14ac:dyDescent="0.2">
      <c r="A17" s="1">
        <v>11</v>
      </c>
      <c r="B17" s="1" t="s">
        <v>38</v>
      </c>
      <c r="C17" s="1" t="s">
        <v>93</v>
      </c>
      <c r="D17" s="1" t="s">
        <v>39</v>
      </c>
      <c r="E17" s="4" t="s">
        <v>40</v>
      </c>
      <c r="F17" s="1" t="s">
        <v>41</v>
      </c>
      <c r="G17" s="1">
        <v>4</v>
      </c>
      <c r="H17" s="2">
        <v>77700</v>
      </c>
      <c r="I17" s="10">
        <f t="shared" si="0"/>
        <v>310800</v>
      </c>
      <c r="J17" s="7">
        <v>1</v>
      </c>
      <c r="K17" s="7">
        <f t="shared" si="1"/>
        <v>77700</v>
      </c>
    </row>
    <row r="18" spans="1:11" ht="62.25" customHeight="1" x14ac:dyDescent="0.2">
      <c r="A18" s="1">
        <v>12</v>
      </c>
      <c r="B18" s="1" t="s">
        <v>42</v>
      </c>
      <c r="C18" s="1" t="s">
        <v>94</v>
      </c>
      <c r="D18" s="1" t="s">
        <v>43</v>
      </c>
      <c r="E18" s="4" t="s">
        <v>44</v>
      </c>
      <c r="F18" s="1" t="s">
        <v>41</v>
      </c>
      <c r="G18" s="1">
        <v>4</v>
      </c>
      <c r="H18" s="2">
        <v>77700</v>
      </c>
      <c r="I18" s="10">
        <f t="shared" si="0"/>
        <v>310800</v>
      </c>
      <c r="J18" s="7">
        <v>1</v>
      </c>
      <c r="K18" s="7">
        <f t="shared" si="1"/>
        <v>77700</v>
      </c>
    </row>
    <row r="19" spans="1:11" ht="55.5" customHeight="1" x14ac:dyDescent="0.2">
      <c r="A19" s="1">
        <v>13</v>
      </c>
      <c r="B19" s="1" t="s">
        <v>45</v>
      </c>
      <c r="C19" s="1" t="s">
        <v>95</v>
      </c>
      <c r="D19" s="1" t="s">
        <v>46</v>
      </c>
      <c r="E19" s="4" t="s">
        <v>47</v>
      </c>
      <c r="F19" s="1" t="s">
        <v>41</v>
      </c>
      <c r="G19" s="1">
        <v>4</v>
      </c>
      <c r="H19" s="2">
        <v>77700</v>
      </c>
      <c r="I19" s="10">
        <f t="shared" si="0"/>
        <v>310800</v>
      </c>
      <c r="J19" s="7">
        <v>1</v>
      </c>
      <c r="K19" s="7">
        <f t="shared" si="1"/>
        <v>77700</v>
      </c>
    </row>
    <row r="20" spans="1:11" ht="154.5" customHeight="1" x14ac:dyDescent="0.2">
      <c r="A20" s="1">
        <v>14</v>
      </c>
      <c r="B20" s="1" t="s">
        <v>48</v>
      </c>
      <c r="C20" s="1" t="s">
        <v>96</v>
      </c>
      <c r="D20" s="1" t="s">
        <v>49</v>
      </c>
      <c r="E20" s="4" t="s">
        <v>50</v>
      </c>
      <c r="F20" s="1" t="s">
        <v>51</v>
      </c>
      <c r="G20" s="1">
        <v>500</v>
      </c>
      <c r="H20" s="2">
        <v>14700</v>
      </c>
      <c r="I20" s="10">
        <f t="shared" si="0"/>
        <v>7350000</v>
      </c>
      <c r="J20" s="7">
        <v>150</v>
      </c>
      <c r="K20" s="7">
        <f t="shared" si="1"/>
        <v>2205000</v>
      </c>
    </row>
    <row r="21" spans="1:11" ht="177" customHeight="1" x14ac:dyDescent="0.2">
      <c r="A21" s="1">
        <v>15</v>
      </c>
      <c r="B21" s="1" t="s">
        <v>52</v>
      </c>
      <c r="C21" s="1" t="s">
        <v>97</v>
      </c>
      <c r="D21" s="1" t="s">
        <v>53</v>
      </c>
      <c r="E21" s="4" t="s">
        <v>54</v>
      </c>
      <c r="F21" s="1" t="s">
        <v>51</v>
      </c>
      <c r="G21" s="2">
        <v>1500</v>
      </c>
      <c r="H21" s="2">
        <v>4800</v>
      </c>
      <c r="I21" s="10">
        <f t="shared" si="0"/>
        <v>7200000</v>
      </c>
      <c r="J21" s="7">
        <v>450</v>
      </c>
      <c r="K21" s="7">
        <f t="shared" si="1"/>
        <v>2160000</v>
      </c>
    </row>
    <row r="22" spans="1:11" ht="131.25" customHeight="1" x14ac:dyDescent="0.2">
      <c r="A22" s="1">
        <v>16</v>
      </c>
      <c r="B22" s="1" t="s">
        <v>55</v>
      </c>
      <c r="C22" s="1" t="s">
        <v>98</v>
      </c>
      <c r="D22" s="1" t="s">
        <v>56</v>
      </c>
      <c r="E22" s="4" t="s">
        <v>57</v>
      </c>
      <c r="F22" s="1" t="s">
        <v>51</v>
      </c>
      <c r="G22" s="2">
        <v>11000</v>
      </c>
      <c r="H22" s="2">
        <v>6930</v>
      </c>
      <c r="I22" s="10">
        <f t="shared" si="0"/>
        <v>76230000</v>
      </c>
      <c r="J22" s="7">
        <v>3300</v>
      </c>
      <c r="K22" s="7">
        <f t="shared" si="1"/>
        <v>22869000</v>
      </c>
    </row>
    <row r="23" spans="1:11" ht="132.75" customHeight="1" x14ac:dyDescent="0.2">
      <c r="A23" s="1">
        <v>17</v>
      </c>
      <c r="B23" s="1" t="s">
        <v>58</v>
      </c>
      <c r="C23" s="1" t="s">
        <v>99</v>
      </c>
      <c r="D23" s="1" t="s">
        <v>59</v>
      </c>
      <c r="E23" s="4" t="s">
        <v>60</v>
      </c>
      <c r="F23" s="1" t="s">
        <v>51</v>
      </c>
      <c r="G23" s="1">
        <v>500</v>
      </c>
      <c r="H23" s="2">
        <v>19200</v>
      </c>
      <c r="I23" s="10">
        <f t="shared" si="0"/>
        <v>9600000</v>
      </c>
      <c r="J23" s="7">
        <v>150</v>
      </c>
      <c r="K23" s="7">
        <f t="shared" si="1"/>
        <v>2880000</v>
      </c>
    </row>
    <row r="24" spans="1:11" ht="96.75" customHeight="1" x14ac:dyDescent="0.2">
      <c r="A24" s="1">
        <v>18</v>
      </c>
      <c r="B24" s="1" t="s">
        <v>61</v>
      </c>
      <c r="C24" s="1" t="s">
        <v>100</v>
      </c>
      <c r="D24" s="1" t="s">
        <v>62</v>
      </c>
      <c r="E24" s="4" t="s">
        <v>63</v>
      </c>
      <c r="F24" s="1" t="s">
        <v>6</v>
      </c>
      <c r="G24" s="1">
        <v>24</v>
      </c>
      <c r="H24" s="2">
        <v>693000</v>
      </c>
      <c r="I24" s="10">
        <f t="shared" si="0"/>
        <v>16632000</v>
      </c>
      <c r="J24" s="7">
        <v>7</v>
      </c>
      <c r="K24" s="7">
        <f t="shared" si="1"/>
        <v>4851000</v>
      </c>
    </row>
    <row r="25" spans="1:11" ht="112.5" customHeight="1" x14ac:dyDescent="0.2">
      <c r="A25" s="1">
        <v>19</v>
      </c>
      <c r="B25" s="1" t="s">
        <v>64</v>
      </c>
      <c r="C25" s="1" t="s">
        <v>101</v>
      </c>
      <c r="D25" s="1" t="s">
        <v>65</v>
      </c>
      <c r="E25" s="4" t="s">
        <v>66</v>
      </c>
      <c r="F25" s="1" t="s">
        <v>6</v>
      </c>
      <c r="G25" s="1">
        <v>24</v>
      </c>
      <c r="H25" s="2">
        <v>882000</v>
      </c>
      <c r="I25" s="10">
        <f t="shared" si="0"/>
        <v>21168000</v>
      </c>
      <c r="J25" s="7">
        <v>7</v>
      </c>
      <c r="K25" s="7">
        <f t="shared" si="1"/>
        <v>6174000</v>
      </c>
    </row>
    <row r="26" spans="1:11" ht="96" customHeight="1" x14ac:dyDescent="0.2">
      <c r="A26" s="1">
        <v>20</v>
      </c>
      <c r="B26" s="1" t="s">
        <v>67</v>
      </c>
      <c r="C26" s="1" t="s">
        <v>102</v>
      </c>
      <c r="D26" s="1" t="s">
        <v>68</v>
      </c>
      <c r="E26" s="4" t="s">
        <v>69</v>
      </c>
      <c r="F26" s="1" t="s">
        <v>70</v>
      </c>
      <c r="G26" s="1">
        <v>20</v>
      </c>
      <c r="H26" s="2">
        <v>27648</v>
      </c>
      <c r="I26" s="10">
        <f t="shared" si="0"/>
        <v>552960</v>
      </c>
      <c r="J26" s="7">
        <v>6</v>
      </c>
      <c r="K26" s="7">
        <f t="shared" si="1"/>
        <v>165888</v>
      </c>
    </row>
    <row r="27" spans="1:11" ht="65.25" customHeight="1" x14ac:dyDescent="0.2">
      <c r="A27" s="1">
        <v>21</v>
      </c>
      <c r="B27" s="1" t="s">
        <v>71</v>
      </c>
      <c r="C27" s="1" t="s">
        <v>103</v>
      </c>
      <c r="D27" s="1" t="s">
        <v>72</v>
      </c>
      <c r="E27" s="4" t="s">
        <v>73</v>
      </c>
      <c r="F27" s="1" t="s">
        <v>74</v>
      </c>
      <c r="G27" s="1">
        <v>5</v>
      </c>
      <c r="H27" s="2">
        <v>94290</v>
      </c>
      <c r="I27" s="10">
        <f t="shared" si="0"/>
        <v>471450</v>
      </c>
      <c r="J27" s="7">
        <v>1</v>
      </c>
      <c r="K27" s="7">
        <f t="shared" si="1"/>
        <v>94290</v>
      </c>
    </row>
    <row r="28" spans="1:11" ht="22.5" customHeight="1" x14ac:dyDescent="0.2">
      <c r="A28" s="12"/>
      <c r="B28" s="18" t="s">
        <v>105</v>
      </c>
      <c r="C28" s="19"/>
      <c r="D28" s="20"/>
      <c r="E28" s="13"/>
      <c r="F28" s="12"/>
      <c r="G28" s="12"/>
      <c r="H28" s="12"/>
      <c r="I28" s="21">
        <f>SUM(I7:I27)</f>
        <v>186724610</v>
      </c>
      <c r="J28" s="7"/>
      <c r="K28" s="17">
        <f>SUM(K7:K27)</f>
        <v>54650528</v>
      </c>
    </row>
  </sheetData>
  <mergeCells count="5">
    <mergeCell ref="B28:D28"/>
    <mergeCell ref="A1:K1"/>
    <mergeCell ref="A2:K2"/>
    <mergeCell ref="A3:K3"/>
    <mergeCell ref="A4:K4"/>
  </mergeCells>
  <pageMargins left="0" right="0" top="0.59055118110236227" bottom="0.39370078740157483"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84968883499</cp:lastModifiedBy>
  <cp:lastPrinted>2025-01-13T09:01:31Z</cp:lastPrinted>
  <dcterms:created xsi:type="dcterms:W3CDTF">2024-10-28T08:48:10Z</dcterms:created>
  <dcterms:modified xsi:type="dcterms:W3CDTF">2025-01-13T09:01:32Z</dcterms:modified>
</cp:coreProperties>
</file>